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6" i="1" l="1"/>
  <c r="L38" i="1" l="1"/>
  <c r="L121" i="1" l="1"/>
  <c r="K175" i="1" l="1"/>
  <c r="F175" i="1"/>
  <c r="L174" i="1"/>
  <c r="J174" i="1"/>
  <c r="I174" i="1"/>
  <c r="H174" i="1"/>
  <c r="G174" i="1"/>
  <c r="G175" i="1" s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7" i="1" l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  <c r="L176" i="1" l="1"/>
  <c r="L177" i="1" s="1"/>
  <c r="H176" i="1"/>
  <c r="H177" i="1" s="1"/>
  <c r="I176" i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<sst xmlns="http://schemas.openxmlformats.org/spreadsheetml/2006/main" count="227" uniqueCount="86">
  <si>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</si>
  <si>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</si>
  <si>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</si>
  <si>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</si>
  <si>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</si>
  <si>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</si>
  <si>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</si>
  <si>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</si>
  <si>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</si>
  <si>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</si>
  <si>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</si>
  <si>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</si>
  <si>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</si>
  <si>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</si>
  <si>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</si>
  <si>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</si>
  <si>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</si>
  <si>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</si>
  <si>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</si>
  <si>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</si>
  <si>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</si>
  <si>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</si>
  <si>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</si>
  <si>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</si>
  <si>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</si>
  <si>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</si>
  <si>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</si>
  <si>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</si>
  <si>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</si>
  <si>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</si>
  <si>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</si>
  <si>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</si>
  <si>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</si>
  <si>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</si>
  <si>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</si>
  <si>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</si>
  <si>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</si>
  <si>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</si>
  <si>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</si>
  <si>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</si>
  <si>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</si>
  <si>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</si>
  <si>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</si>
  <si>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</si>
  <si>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</si>
  <si>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</si>
  <si>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</si>
  <si>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</si>
  <si>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</si>
  <si>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</si>
  <si>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</si>
  <si>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</si>
  <si>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</si>
  <si>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Каша гречневая вязкая </t>
  </si>
  <si>
    <t xml:space="preserve">Компот из свежих яблок </t>
  </si>
  <si>
    <t xml:space="preserve">Рассольник Ленинградский </t>
  </si>
  <si>
    <t xml:space="preserve">Котлеты рыбные из минтая с соусом томатным </t>
  </si>
  <si>
    <t xml:space="preserve">Рис отварной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</si>
  <si>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</si>
  <si>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</si>
  <si>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</si>
  <si>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</si>
  <si>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</si>
  <si>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</si>
  <si>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</si>
  <si>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</si>
  <si>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</si>
  <si>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</si>
  <si>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>Кисель из концентрата витамин</t>
  </si>
  <si>
    <t>Хлеб ржано-пшеничный</t>
  </si>
  <si>
    <t>Котлеты из говяны с соусом томатным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</si>
  <si>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</si>
  <si>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</si>
  <si>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</si>
  <si>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</si>
  <si>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Салат из квашеной капусты с луком </t>
  </si>
  <si>
    <t xml:space="preserve">Огурцы соленые </t>
  </si>
  <si>
    <t xml:space="preserve">Салат из свеклы с морковью </t>
  </si>
  <si>
    <t xml:space="preserve">Курица в соусе с томатом </t>
  </si>
  <si>
    <t xml:space="preserve">Икра морковная </t>
  </si>
  <si>
    <t xml:space="preserve">Фрикадельки из говядины с соусом томатным  </t>
  </si>
  <si>
    <t>ТУ 584</t>
  </si>
  <si>
    <t>Компот из сухофруктов витамин</t>
  </si>
  <si>
    <t xml:space="preserve">Тефтели рыбные из минтаяс соусом томатным </t>
  </si>
  <si>
    <t xml:space="preserve">ТУ 584 </t>
  </si>
  <si>
    <t xml:space="preserve">МБОУ "Пожвинская СОШ № 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</si>
</sst>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E16" sqref="E16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4" t="s">
        <v>85</v>
      </c>
      <c r="D1" s="95"/>
      <c r="E1" s="95"/>
      <c r="F1" s="14" t="s">
        <v>1</v>
      </c>
      <c r="G1" s="15" t="s">
        <v>2</v>
      </c>
      <c r="H1" s="96" t="s">
        <v>40</v>
      </c>
      <c r="I1" s="96"/>
      <c r="J1" s="96"/>
      <c r="K1" s="96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6" t="s">
        <v>5</v>
      </c>
      <c r="I2" s="96"/>
      <c r="J2" s="96"/>
      <c r="K2" s="96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13</v>
      </c>
      <c r="I3" s="17">
        <v>1</v>
      </c>
      <c r="J3" s="18">
        <v>2025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/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ht="25.5" x14ac:dyDescent="0.25">
      <c r="A13" s="45">
        <v>1</v>
      </c>
      <c r="B13" s="46">
        <v>1</v>
      </c>
      <c r="C13" s="47" t="s">
        <v>27</v>
      </c>
      <c r="D13" s="37" t="s">
        <v>28</v>
      </c>
      <c r="E13" s="91" t="s">
        <v>75</v>
      </c>
      <c r="F13" s="34">
        <v>60</v>
      </c>
      <c r="G13" s="34">
        <v>0.96</v>
      </c>
      <c r="H13" s="34">
        <v>6</v>
      </c>
      <c r="I13" s="34">
        <v>2.15</v>
      </c>
      <c r="J13" s="34">
        <v>66.36</v>
      </c>
      <c r="K13" s="35">
        <v>7</v>
      </c>
      <c r="L13" s="36">
        <v>10</v>
      </c>
    </row>
    <row r="14" spans="1:12" x14ac:dyDescent="0.25">
      <c r="A14" s="29"/>
      <c r="B14" s="30"/>
      <c r="C14" s="31"/>
      <c r="D14" s="37" t="s">
        <v>29</v>
      </c>
      <c r="E14" s="91" t="s">
        <v>55</v>
      </c>
      <c r="F14" s="34" t="s">
        <v>41</v>
      </c>
      <c r="G14" s="34">
        <v>4.0199999999999996</v>
      </c>
      <c r="H14" s="34">
        <v>9.0399999999999991</v>
      </c>
      <c r="I14" s="34">
        <v>25.9</v>
      </c>
      <c r="J14" s="34">
        <v>119.68</v>
      </c>
      <c r="K14" s="35">
        <v>42</v>
      </c>
      <c r="L14" s="36">
        <v>14</v>
      </c>
    </row>
    <row r="15" spans="1:12" ht="25.5" x14ac:dyDescent="0.25">
      <c r="A15" s="29"/>
      <c r="B15" s="30"/>
      <c r="C15" s="31"/>
      <c r="D15" s="37" t="s">
        <v>30</v>
      </c>
      <c r="E15" s="91" t="s">
        <v>64</v>
      </c>
      <c r="F15" s="34">
        <v>100</v>
      </c>
      <c r="G15" s="34">
        <v>10.68</v>
      </c>
      <c r="H15" s="34">
        <v>11.72</v>
      </c>
      <c r="I15" s="34">
        <v>5.74</v>
      </c>
      <c r="J15" s="34">
        <v>176.75</v>
      </c>
      <c r="K15" s="35" t="s">
        <v>66</v>
      </c>
      <c r="L15" s="36">
        <v>50.27</v>
      </c>
    </row>
    <row r="16" spans="1:12" x14ac:dyDescent="0.25">
      <c r="A16" s="29"/>
      <c r="B16" s="30"/>
      <c r="C16" s="31"/>
      <c r="D16" s="37" t="s">
        <v>31</v>
      </c>
      <c r="E16" s="91" t="s">
        <v>57</v>
      </c>
      <c r="F16" s="34">
        <v>150</v>
      </c>
      <c r="G16" s="34">
        <v>3.89</v>
      </c>
      <c r="H16" s="34">
        <v>5.09</v>
      </c>
      <c r="I16" s="34">
        <v>40.28</v>
      </c>
      <c r="J16" s="34">
        <v>225.18</v>
      </c>
      <c r="K16" s="35">
        <v>224</v>
      </c>
      <c r="L16" s="36">
        <v>14</v>
      </c>
    </row>
    <row r="17" spans="1:12" x14ac:dyDescent="0.25">
      <c r="A17" s="29"/>
      <c r="B17" s="30"/>
      <c r="C17" s="31"/>
      <c r="D17" s="48" t="s">
        <v>25</v>
      </c>
      <c r="E17" s="91" t="s">
        <v>61</v>
      </c>
      <c r="F17" s="34" t="s">
        <v>41</v>
      </c>
      <c r="G17" s="34">
        <v>7.0000000000000007E-2</v>
      </c>
      <c r="H17" s="34">
        <v>0.01</v>
      </c>
      <c r="I17" s="34">
        <v>15.31</v>
      </c>
      <c r="J17" s="34">
        <v>61.62</v>
      </c>
      <c r="K17" s="35">
        <v>294</v>
      </c>
      <c r="L17" s="36">
        <v>6</v>
      </c>
    </row>
    <row r="18" spans="1:12" x14ac:dyDescent="0.25">
      <c r="A18" s="29"/>
      <c r="B18" s="30"/>
      <c r="C18" s="31"/>
      <c r="D18" s="37" t="s">
        <v>32</v>
      </c>
      <c r="E18" s="91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91" t="s">
        <v>49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795</v>
      </c>
      <c r="G21" s="43">
        <f>SUM(G13:G20)</f>
        <v>25.430000000000003</v>
      </c>
      <c r="H21" s="43">
        <f>SUM(H13:H20)</f>
        <v>32.53</v>
      </c>
      <c r="I21" s="43">
        <f>SUM(I13:I20)</f>
        <v>128.1</v>
      </c>
      <c r="J21" s="43">
        <f>SUM(J13:J20)</f>
        <v>838.49</v>
      </c>
      <c r="K21" s="43"/>
      <c r="L21" s="43">
        <f>SUM(L13:L20)</f>
        <v>102.27000000000001</v>
      </c>
    </row>
    <row r="22" spans="1:12" ht="15.75" thickBot="1" x14ac:dyDescent="0.3">
      <c r="A22" s="49">
        <v>1</v>
      </c>
      <c r="B22" s="50">
        <v>1</v>
      </c>
      <c r="C22" s="92" t="s">
        <v>34</v>
      </c>
      <c r="D22" s="93"/>
      <c r="E22" s="51"/>
      <c r="F22" s="52">
        <f>F21+F12</f>
        <v>795</v>
      </c>
      <c r="G22" s="52">
        <f>G21+G12</f>
        <v>25.430000000000003</v>
      </c>
      <c r="H22" s="52">
        <f>H21+H12</f>
        <v>32.53</v>
      </c>
      <c r="I22" s="52">
        <f>I21+I12</f>
        <v>128.1</v>
      </c>
      <c r="J22" s="52">
        <f>J21+J12</f>
        <v>838.49</v>
      </c>
      <c r="K22" s="52"/>
      <c r="L22" s="70">
        <f>L21+L12</f>
        <v>102.27000000000001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27</v>
      </c>
      <c r="D30" s="37" t="s">
        <v>28</v>
      </c>
      <c r="E30" s="91" t="s">
        <v>67</v>
      </c>
      <c r="F30" s="34">
        <v>60</v>
      </c>
      <c r="G30" s="34">
        <v>0.96</v>
      </c>
      <c r="H30" s="34">
        <v>3.16</v>
      </c>
      <c r="I30" s="34">
        <v>7.61</v>
      </c>
      <c r="J30" s="34">
        <v>61.73</v>
      </c>
      <c r="K30" s="35">
        <v>32</v>
      </c>
      <c r="L30" s="36">
        <v>11</v>
      </c>
    </row>
    <row r="31" spans="1:12" ht="25.5" x14ac:dyDescent="0.25">
      <c r="A31" s="53"/>
      <c r="B31" s="30"/>
      <c r="C31" s="31"/>
      <c r="D31" s="37" t="s">
        <v>29</v>
      </c>
      <c r="E31" s="91" t="s">
        <v>65</v>
      </c>
      <c r="F31" s="34" t="s">
        <v>41</v>
      </c>
      <c r="G31" s="34">
        <v>1.67</v>
      </c>
      <c r="H31" s="34">
        <v>5.0599999999999996</v>
      </c>
      <c r="I31" s="34">
        <v>8.51</v>
      </c>
      <c r="J31" s="34">
        <v>86.26</v>
      </c>
      <c r="K31" s="35">
        <v>63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91" t="s">
        <v>45</v>
      </c>
      <c r="F32" s="34">
        <v>100</v>
      </c>
      <c r="G32" s="34">
        <v>11.02</v>
      </c>
      <c r="H32" s="34">
        <v>12.45</v>
      </c>
      <c r="I32" s="34">
        <v>7.52</v>
      </c>
      <c r="J32" s="34">
        <v>186.09</v>
      </c>
      <c r="K32" s="35" t="s">
        <v>46</v>
      </c>
      <c r="L32" s="36">
        <v>49.27</v>
      </c>
    </row>
    <row r="33" spans="1:12" x14ac:dyDescent="0.25">
      <c r="A33" s="53"/>
      <c r="B33" s="30"/>
      <c r="C33" s="31"/>
      <c r="D33" s="37" t="s">
        <v>31</v>
      </c>
      <c r="E33" s="91" t="s">
        <v>53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ht="25.5" x14ac:dyDescent="0.25">
      <c r="A34" s="53"/>
      <c r="B34" s="30"/>
      <c r="C34" s="31"/>
      <c r="D34" s="72" t="s">
        <v>35</v>
      </c>
      <c r="E34" s="91" t="s">
        <v>68</v>
      </c>
      <c r="F34" s="34">
        <v>200</v>
      </c>
      <c r="G34" s="34">
        <v>1.36</v>
      </c>
      <c r="H34" s="34">
        <v>0</v>
      </c>
      <c r="I34" s="34">
        <v>29.02</v>
      </c>
      <c r="J34" s="34">
        <v>116.19</v>
      </c>
      <c r="K34" s="35">
        <v>274</v>
      </c>
      <c r="L34" s="36">
        <v>14</v>
      </c>
    </row>
    <row r="35" spans="1:12" x14ac:dyDescent="0.25">
      <c r="A35" s="53"/>
      <c r="B35" s="30"/>
      <c r="C35" s="31"/>
      <c r="D35" s="37" t="s">
        <v>32</v>
      </c>
      <c r="E35" s="91" t="s">
        <v>43</v>
      </c>
      <c r="F35" s="34">
        <v>25</v>
      </c>
      <c r="G35" s="34">
        <v>1.97</v>
      </c>
      <c r="H35" s="34">
        <v>0.2</v>
      </c>
      <c r="I35" s="34">
        <v>13.3</v>
      </c>
      <c r="J35" s="34">
        <v>64.7</v>
      </c>
      <c r="K35" s="35"/>
      <c r="L35" s="36">
        <v>3</v>
      </c>
    </row>
    <row r="36" spans="1:12" x14ac:dyDescent="0.25">
      <c r="A36" s="53"/>
      <c r="B36" s="30"/>
      <c r="C36" s="31"/>
      <c r="D36" s="37" t="s">
        <v>33</v>
      </c>
      <c r="E36" s="91" t="s">
        <v>69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91"/>
      <c r="F37" s="34"/>
      <c r="G37" s="34"/>
      <c r="H37" s="34"/>
      <c r="I37" s="34"/>
      <c r="J37" s="34"/>
      <c r="K37" s="35"/>
      <c r="L37" s="34"/>
    </row>
    <row r="38" spans="1:12" x14ac:dyDescent="0.25">
      <c r="A38" s="55"/>
      <c r="B38" s="39"/>
      <c r="C38" s="40"/>
      <c r="D38" s="41" t="s">
        <v>26</v>
      </c>
      <c r="E38" s="42"/>
      <c r="F38" s="43">
        <v>765</v>
      </c>
      <c r="G38" s="43">
        <f>SUM(G30:G37)</f>
        <v>27.58</v>
      </c>
      <c r="H38" s="43">
        <f t="shared" ref="H38:J38" si="1">SUM(H30:H37)</f>
        <v>26.569999999999997</v>
      </c>
      <c r="I38" s="43">
        <f t="shared" si="1"/>
        <v>123.08</v>
      </c>
      <c r="J38" s="43">
        <f t="shared" si="1"/>
        <v>838.2800000000002</v>
      </c>
      <c r="K38" s="43"/>
      <c r="L38" s="57">
        <f>SUM(L30:L37)</f>
        <v>102.27000000000001</v>
      </c>
    </row>
    <row r="39" spans="1:12" ht="15.75" thickBot="1" x14ac:dyDescent="0.3">
      <c r="A39" s="56">
        <v>1</v>
      </c>
      <c r="B39" s="56">
        <v>2</v>
      </c>
      <c r="C39" s="92" t="s">
        <v>34</v>
      </c>
      <c r="D39" s="93"/>
      <c r="E39" s="51"/>
      <c r="F39" s="52">
        <f>F38+F29</f>
        <v>765</v>
      </c>
      <c r="G39" s="52">
        <f t="shared" ref="G39:K39" si="2">G38+G29</f>
        <v>27.58</v>
      </c>
      <c r="H39" s="52">
        <f t="shared" si="2"/>
        <v>26.569999999999997</v>
      </c>
      <c r="I39" s="52">
        <f t="shared" si="2"/>
        <v>123.08</v>
      </c>
      <c r="J39" s="52">
        <f t="shared" si="2"/>
        <v>838.2800000000002</v>
      </c>
      <c r="K39" s="52">
        <f t="shared" si="2"/>
        <v>0</v>
      </c>
      <c r="L39" s="52">
        <f>L38+L29</f>
        <v>102.27000000000001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x14ac:dyDescent="0.25">
      <c r="A47" s="45">
        <v>1</v>
      </c>
      <c r="B47" s="46">
        <v>3</v>
      </c>
      <c r="C47" s="47" t="s">
        <v>27</v>
      </c>
      <c r="D47" s="37" t="s">
        <v>28</v>
      </c>
      <c r="E47" s="91" t="s">
        <v>79</v>
      </c>
      <c r="F47" s="34">
        <v>60</v>
      </c>
      <c r="G47" s="34">
        <v>1.36</v>
      </c>
      <c r="H47" s="34">
        <v>4.54</v>
      </c>
      <c r="I47" s="34">
        <v>8.17</v>
      </c>
      <c r="J47" s="34">
        <v>71.75</v>
      </c>
      <c r="K47" s="35">
        <v>233</v>
      </c>
      <c r="L47" s="36">
        <v>8</v>
      </c>
    </row>
    <row r="48" spans="1:12" ht="25.5" x14ac:dyDescent="0.25">
      <c r="A48" s="29"/>
      <c r="B48" s="30"/>
      <c r="C48" s="31"/>
      <c r="D48" s="37" t="s">
        <v>29</v>
      </c>
      <c r="E48" s="91" t="s">
        <v>58</v>
      </c>
      <c r="F48" s="34" t="s">
        <v>41</v>
      </c>
      <c r="G48" s="34">
        <v>1.52</v>
      </c>
      <c r="H48" s="34">
        <v>5.33</v>
      </c>
      <c r="I48" s="34">
        <v>8.65</v>
      </c>
      <c r="J48" s="34">
        <v>88.89</v>
      </c>
      <c r="K48" s="35">
        <v>37</v>
      </c>
      <c r="L48" s="36">
        <v>12</v>
      </c>
    </row>
    <row r="49" spans="1:12" ht="25.5" x14ac:dyDescent="0.25">
      <c r="A49" s="29"/>
      <c r="B49" s="30"/>
      <c r="C49" s="31"/>
      <c r="D49" s="37" t="s">
        <v>30</v>
      </c>
      <c r="E49" s="91" t="s">
        <v>70</v>
      </c>
      <c r="F49" s="34">
        <v>100</v>
      </c>
      <c r="G49" s="34">
        <v>10.68</v>
      </c>
      <c r="H49" s="34">
        <v>11.72</v>
      </c>
      <c r="I49" s="34">
        <v>5.74</v>
      </c>
      <c r="J49" s="34">
        <v>176.75</v>
      </c>
      <c r="K49" s="35" t="s">
        <v>66</v>
      </c>
      <c r="L49" s="36">
        <v>50.27</v>
      </c>
    </row>
    <row r="50" spans="1:12" x14ac:dyDescent="0.25">
      <c r="A50" s="29"/>
      <c r="B50" s="30"/>
      <c r="C50" s="31"/>
      <c r="D50" s="37" t="s">
        <v>31</v>
      </c>
      <c r="E50" s="91" t="s">
        <v>59</v>
      </c>
      <c r="F50" s="34">
        <v>150</v>
      </c>
      <c r="G50" s="34">
        <v>3.2</v>
      </c>
      <c r="H50" s="34">
        <v>6.06</v>
      </c>
      <c r="I50" s="34">
        <v>23.3</v>
      </c>
      <c r="J50" s="34">
        <v>160.46</v>
      </c>
      <c r="K50" s="35">
        <v>241</v>
      </c>
      <c r="L50" s="36">
        <v>32</v>
      </c>
    </row>
    <row r="51" spans="1:12" x14ac:dyDescent="0.25">
      <c r="A51" s="29"/>
      <c r="B51" s="30"/>
      <c r="C51" s="31"/>
      <c r="D51" s="72" t="s">
        <v>38</v>
      </c>
      <c r="E51" s="91" t="s">
        <v>48</v>
      </c>
      <c r="F51" s="34">
        <v>200</v>
      </c>
      <c r="G51" s="34">
        <v>0.12</v>
      </c>
      <c r="H51" s="34">
        <v>0</v>
      </c>
      <c r="I51" s="34">
        <v>12.04</v>
      </c>
      <c r="J51" s="34">
        <v>48.64</v>
      </c>
      <c r="K51" s="35">
        <v>300</v>
      </c>
      <c r="L51" s="36">
        <v>5</v>
      </c>
    </row>
    <row r="52" spans="1:12" x14ac:dyDescent="0.25">
      <c r="A52" s="29"/>
      <c r="B52" s="30"/>
      <c r="C52" s="31"/>
      <c r="D52" s="37" t="s">
        <v>32</v>
      </c>
      <c r="E52" s="91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91" t="s">
        <v>49</v>
      </c>
      <c r="F53" s="34">
        <v>50</v>
      </c>
      <c r="G53" s="34">
        <v>3.74</v>
      </c>
      <c r="H53" s="34">
        <v>0.54</v>
      </c>
      <c r="I53" s="34">
        <v>24.24</v>
      </c>
      <c r="J53" s="34">
        <v>119</v>
      </c>
      <c r="K53" s="35"/>
      <c r="L53" s="36">
        <v>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815</v>
      </c>
      <c r="G55" s="43">
        <f>SUM(G47:G54)</f>
        <v>24.560000000000002</v>
      </c>
      <c r="H55" s="43">
        <f t="shared" ref="H55:L55" si="3">SUM(H47:H54)</f>
        <v>28.59</v>
      </c>
      <c r="I55" s="43">
        <f t="shared" si="3"/>
        <v>108.74</v>
      </c>
      <c r="J55" s="43">
        <f t="shared" si="3"/>
        <v>794.89</v>
      </c>
      <c r="K55" s="43"/>
      <c r="L55" s="43">
        <f t="shared" si="3"/>
        <v>117.27000000000001</v>
      </c>
    </row>
    <row r="56" spans="1:12" ht="15.75" thickBot="1" x14ac:dyDescent="0.3">
      <c r="A56" s="49">
        <v>1</v>
      </c>
      <c r="B56" s="50">
        <v>3</v>
      </c>
      <c r="C56" s="92" t="s">
        <v>34</v>
      </c>
      <c r="D56" s="93"/>
      <c r="E56" s="51"/>
      <c r="F56" s="52">
        <f>F55+F46</f>
        <v>815</v>
      </c>
      <c r="G56" s="52">
        <f t="shared" ref="G56:K56" si="4">G55+G46</f>
        <v>24.560000000000002</v>
      </c>
      <c r="H56" s="52">
        <f t="shared" si="4"/>
        <v>28.59</v>
      </c>
      <c r="I56" s="52">
        <f t="shared" si="4"/>
        <v>108.74</v>
      </c>
      <c r="J56" s="52">
        <f t="shared" si="4"/>
        <v>794.89</v>
      </c>
      <c r="K56" s="52">
        <f t="shared" si="4"/>
        <v>0</v>
      </c>
      <c r="L56" s="71">
        <f>L55+L46</f>
        <v>117.27000000000001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91" t="s">
        <v>51</v>
      </c>
      <c r="F63" s="34">
        <v>100</v>
      </c>
      <c r="G63" s="34">
        <v>1.26</v>
      </c>
      <c r="H63" s="34">
        <v>10.14</v>
      </c>
      <c r="I63" s="34">
        <v>8.32</v>
      </c>
      <c r="J63" s="34">
        <v>129.26</v>
      </c>
      <c r="K63" s="35">
        <v>1</v>
      </c>
      <c r="L63" s="36">
        <v>16</v>
      </c>
    </row>
    <row r="64" spans="1:12" ht="25.5" x14ac:dyDescent="0.25">
      <c r="A64" s="29"/>
      <c r="B64" s="30"/>
      <c r="C64" s="31"/>
      <c r="D64" s="37" t="s">
        <v>29</v>
      </c>
      <c r="E64" s="91" t="s">
        <v>44</v>
      </c>
      <c r="F64" s="34">
        <v>200</v>
      </c>
      <c r="G64" s="34">
        <v>1.87</v>
      </c>
      <c r="H64" s="34">
        <v>3.11</v>
      </c>
      <c r="I64" s="34">
        <v>10.89</v>
      </c>
      <c r="J64" s="34">
        <v>79.03</v>
      </c>
      <c r="K64" s="35">
        <v>45</v>
      </c>
      <c r="L64" s="36">
        <v>14</v>
      </c>
    </row>
    <row r="65" spans="1:12" ht="25.5" x14ac:dyDescent="0.25">
      <c r="A65" s="29"/>
      <c r="B65" s="30"/>
      <c r="C65" s="31"/>
      <c r="D65" s="37" t="s">
        <v>30</v>
      </c>
      <c r="E65" s="91" t="s">
        <v>83</v>
      </c>
      <c r="F65" s="34">
        <v>100</v>
      </c>
      <c r="G65" s="34">
        <v>8.9499999999999993</v>
      </c>
      <c r="H65" s="34">
        <v>5.48</v>
      </c>
      <c r="I65" s="34">
        <v>9.16</v>
      </c>
      <c r="J65" s="34">
        <v>121.07</v>
      </c>
      <c r="K65" s="35" t="s">
        <v>84</v>
      </c>
      <c r="L65" s="36">
        <v>42.27</v>
      </c>
    </row>
    <row r="66" spans="1:12" x14ac:dyDescent="0.25">
      <c r="A66" s="29"/>
      <c r="B66" s="30"/>
      <c r="C66" s="31"/>
      <c r="D66" s="37" t="s">
        <v>31</v>
      </c>
      <c r="E66" s="91" t="s">
        <v>57</v>
      </c>
      <c r="F66" s="34">
        <v>150</v>
      </c>
      <c r="G66" s="34">
        <v>3.89</v>
      </c>
      <c r="H66" s="34">
        <v>5.09</v>
      </c>
      <c r="I66" s="34">
        <v>40.28</v>
      </c>
      <c r="J66" s="34">
        <v>225.18</v>
      </c>
      <c r="K66" s="35">
        <v>224</v>
      </c>
      <c r="L66" s="36">
        <v>14</v>
      </c>
    </row>
    <row r="67" spans="1:12" ht="25.5" x14ac:dyDescent="0.25">
      <c r="A67" s="29"/>
      <c r="B67" s="30"/>
      <c r="C67" s="31"/>
      <c r="D67" s="76" t="s">
        <v>37</v>
      </c>
      <c r="E67" s="91" t="s">
        <v>42</v>
      </c>
      <c r="F67" s="34">
        <v>200</v>
      </c>
      <c r="G67" s="34">
        <v>1.4</v>
      </c>
      <c r="H67" s="34">
        <v>1.6</v>
      </c>
      <c r="I67" s="34">
        <v>17.350000000000001</v>
      </c>
      <c r="J67" s="34">
        <v>89.32</v>
      </c>
      <c r="K67" s="35">
        <v>287</v>
      </c>
      <c r="L67" s="36">
        <v>12</v>
      </c>
    </row>
    <row r="68" spans="1:12" x14ac:dyDescent="0.25">
      <c r="A68" s="29"/>
      <c r="B68" s="30"/>
      <c r="C68" s="31"/>
      <c r="D68" s="37" t="s">
        <v>32</v>
      </c>
      <c r="E68" s="91" t="s">
        <v>43</v>
      </c>
      <c r="F68" s="34">
        <v>25</v>
      </c>
      <c r="G68" s="34">
        <v>1.97</v>
      </c>
      <c r="H68" s="34">
        <v>0.2</v>
      </c>
      <c r="I68" s="34">
        <v>13.3</v>
      </c>
      <c r="J68" s="34">
        <v>64.7</v>
      </c>
      <c r="K68" s="35"/>
      <c r="L68" s="36">
        <v>3</v>
      </c>
    </row>
    <row r="69" spans="1:12" x14ac:dyDescent="0.25">
      <c r="A69" s="29"/>
      <c r="B69" s="30"/>
      <c r="C69" s="31"/>
      <c r="D69" s="37" t="s">
        <v>33</v>
      </c>
      <c r="E69" s="91" t="s">
        <v>49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21.209999999999997</v>
      </c>
      <c r="H71" s="43">
        <f t="shared" ref="H71:L71" si="5">SUM(H63:H70)</f>
        <v>25.89</v>
      </c>
      <c r="I71" s="43">
        <f t="shared" si="5"/>
        <v>111.42</v>
      </c>
      <c r="J71" s="43">
        <f t="shared" si="5"/>
        <v>768.06</v>
      </c>
      <c r="K71" s="43"/>
      <c r="L71" s="43">
        <f t="shared" si="5"/>
        <v>104.27000000000001</v>
      </c>
    </row>
    <row r="72" spans="1:12" ht="15.75" thickBot="1" x14ac:dyDescent="0.3">
      <c r="A72" s="49">
        <v>1</v>
      </c>
      <c r="B72" s="50">
        <v>4</v>
      </c>
      <c r="C72" s="92" t="s">
        <v>34</v>
      </c>
      <c r="D72" s="93"/>
      <c r="E72" s="51"/>
      <c r="F72" s="52">
        <f>F71+F62</f>
        <v>790</v>
      </c>
      <c r="G72" s="52">
        <f t="shared" ref="G72:K72" si="6">G71+G62</f>
        <v>21.209999999999997</v>
      </c>
      <c r="H72" s="52">
        <f t="shared" si="6"/>
        <v>25.89</v>
      </c>
      <c r="I72" s="52">
        <f t="shared" si="6"/>
        <v>111.42</v>
      </c>
      <c r="J72" s="52">
        <f t="shared" si="6"/>
        <v>768.06</v>
      </c>
      <c r="K72" s="52">
        <f t="shared" si="6"/>
        <v>0</v>
      </c>
      <c r="L72" s="52">
        <f>L71+L62</f>
        <v>104.27000000000001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/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x14ac:dyDescent="0.25">
      <c r="A80" s="45">
        <v>1</v>
      </c>
      <c r="B80" s="46">
        <v>5</v>
      </c>
      <c r="C80" s="47" t="s">
        <v>27</v>
      </c>
      <c r="D80" s="37" t="s">
        <v>28</v>
      </c>
      <c r="E80" s="91" t="s">
        <v>76</v>
      </c>
      <c r="F80" s="34">
        <v>60</v>
      </c>
      <c r="G80" s="34">
        <v>0.48</v>
      </c>
      <c r="H80" s="34">
        <v>0.06</v>
      </c>
      <c r="I80" s="34">
        <v>1.38</v>
      </c>
      <c r="J80" s="34">
        <v>7.8</v>
      </c>
      <c r="K80" s="35">
        <v>247</v>
      </c>
      <c r="L80" s="36">
        <v>13</v>
      </c>
    </row>
    <row r="81" spans="1:12" ht="25.5" x14ac:dyDescent="0.25">
      <c r="A81" s="29"/>
      <c r="B81" s="30"/>
      <c r="C81" s="31"/>
      <c r="D81" s="37" t="s">
        <v>29</v>
      </c>
      <c r="E81" s="91" t="s">
        <v>72</v>
      </c>
      <c r="F81" s="34" t="s">
        <v>73</v>
      </c>
      <c r="G81" s="34">
        <v>2.31</v>
      </c>
      <c r="H81" s="34">
        <v>4</v>
      </c>
      <c r="I81" s="34">
        <v>10.42</v>
      </c>
      <c r="J81" s="34">
        <v>86.92</v>
      </c>
      <c r="K81" s="35">
        <v>59</v>
      </c>
      <c r="L81" s="36">
        <v>11</v>
      </c>
    </row>
    <row r="82" spans="1:12" ht="25.5" x14ac:dyDescent="0.25">
      <c r="A82" s="29"/>
      <c r="B82" s="30"/>
      <c r="C82" s="31"/>
      <c r="D82" s="37" t="s">
        <v>30</v>
      </c>
      <c r="E82" s="91" t="s">
        <v>45</v>
      </c>
      <c r="F82" s="34">
        <v>100</v>
      </c>
      <c r="G82" s="34">
        <v>11.02</v>
      </c>
      <c r="H82" s="34">
        <v>12.45</v>
      </c>
      <c r="I82" s="34">
        <v>7.52</v>
      </c>
      <c r="J82" s="34">
        <v>186.09</v>
      </c>
      <c r="K82" s="35" t="s">
        <v>46</v>
      </c>
      <c r="L82" s="36">
        <v>49.27</v>
      </c>
    </row>
    <row r="83" spans="1:12" ht="25.5" x14ac:dyDescent="0.25">
      <c r="A83" s="29"/>
      <c r="B83" s="30"/>
      <c r="C83" s="31"/>
      <c r="D83" s="48" t="s">
        <v>31</v>
      </c>
      <c r="E83" s="91" t="s">
        <v>47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91" t="s">
        <v>60</v>
      </c>
      <c r="F84" s="34">
        <v>200</v>
      </c>
      <c r="G84" s="34">
        <v>0.56000000000000005</v>
      </c>
      <c r="H84" s="34">
        <v>0</v>
      </c>
      <c r="I84" s="34">
        <v>27.89</v>
      </c>
      <c r="J84" s="34">
        <v>113.79</v>
      </c>
      <c r="K84" s="35">
        <v>283</v>
      </c>
      <c r="L84" s="36">
        <v>10</v>
      </c>
    </row>
    <row r="85" spans="1:12" x14ac:dyDescent="0.25">
      <c r="A85" s="29"/>
      <c r="B85" s="30"/>
      <c r="C85" s="31"/>
      <c r="D85" s="37" t="s">
        <v>32</v>
      </c>
      <c r="E85" s="91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91" t="s">
        <v>49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775</v>
      </c>
      <c r="G88" s="43">
        <f>SUM(G80:G87)</f>
        <v>23.729999999999997</v>
      </c>
      <c r="H88" s="43">
        <f t="shared" ref="H88:L88" si="7">SUM(H80:H87)</f>
        <v>22.279999999999998</v>
      </c>
      <c r="I88" s="43">
        <f t="shared" si="7"/>
        <v>107.96</v>
      </c>
      <c r="J88" s="43">
        <f t="shared" si="7"/>
        <v>729.9</v>
      </c>
      <c r="K88" s="43"/>
      <c r="L88" s="43">
        <f t="shared" si="7"/>
        <v>101.27000000000001</v>
      </c>
    </row>
    <row r="89" spans="1:12" ht="15.75" thickBot="1" x14ac:dyDescent="0.3">
      <c r="A89" s="49">
        <v>1</v>
      </c>
      <c r="B89" s="50">
        <v>5</v>
      </c>
      <c r="C89" s="92" t="s">
        <v>34</v>
      </c>
      <c r="D89" s="93"/>
      <c r="E89" s="51"/>
      <c r="F89" s="52">
        <f>F88+F79</f>
        <v>775</v>
      </c>
      <c r="G89" s="52">
        <f t="shared" ref="G89:K89" si="8">G88+G79</f>
        <v>23.729999999999997</v>
      </c>
      <c r="H89" s="52">
        <f t="shared" si="8"/>
        <v>22.279999999999998</v>
      </c>
      <c r="I89" s="52">
        <f t="shared" si="8"/>
        <v>107.96</v>
      </c>
      <c r="J89" s="52">
        <f t="shared" si="8"/>
        <v>729.9</v>
      </c>
      <c r="K89" s="52">
        <f t="shared" si="8"/>
        <v>0</v>
      </c>
      <c r="L89" s="52">
        <f>L88+L79</f>
        <v>101.27000000000001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/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76</v>
      </c>
      <c r="F96" s="34">
        <v>60</v>
      </c>
      <c r="G96" s="34">
        <v>0.48</v>
      </c>
      <c r="H96" s="34">
        <v>0.06</v>
      </c>
      <c r="I96" s="34">
        <v>1.38</v>
      </c>
      <c r="J96" s="34">
        <v>7.8</v>
      </c>
      <c r="K96" s="35">
        <v>247</v>
      </c>
      <c r="L96" s="36">
        <v>13</v>
      </c>
    </row>
    <row r="97" spans="1:12" ht="25.5" x14ac:dyDescent="0.25">
      <c r="A97" s="53"/>
      <c r="B97" s="30"/>
      <c r="C97" s="31"/>
      <c r="D97" s="37" t="s">
        <v>29</v>
      </c>
      <c r="E97" s="33" t="s">
        <v>44</v>
      </c>
      <c r="F97" s="34">
        <v>200</v>
      </c>
      <c r="G97" s="34">
        <v>1.87</v>
      </c>
      <c r="H97" s="34">
        <v>3.11</v>
      </c>
      <c r="I97" s="34">
        <v>10.89</v>
      </c>
      <c r="J97" s="34">
        <v>79.03</v>
      </c>
      <c r="K97" s="35">
        <v>45</v>
      </c>
      <c r="L97" s="36">
        <v>14</v>
      </c>
    </row>
    <row r="98" spans="1:12" ht="25.5" x14ac:dyDescent="0.25">
      <c r="A98" s="53"/>
      <c r="B98" s="30"/>
      <c r="C98" s="31"/>
      <c r="D98" s="37" t="s">
        <v>30</v>
      </c>
      <c r="E98" s="33" t="s">
        <v>45</v>
      </c>
      <c r="F98" s="34">
        <v>100</v>
      </c>
      <c r="G98" s="34">
        <v>11.02</v>
      </c>
      <c r="H98" s="34">
        <v>12.45</v>
      </c>
      <c r="I98" s="34">
        <v>7.52</v>
      </c>
      <c r="J98" s="34">
        <v>186.09</v>
      </c>
      <c r="K98" s="35" t="s">
        <v>46</v>
      </c>
      <c r="L98" s="36">
        <v>49.27</v>
      </c>
    </row>
    <row r="99" spans="1:12" ht="25.5" x14ac:dyDescent="0.25">
      <c r="A99" s="53"/>
      <c r="B99" s="30"/>
      <c r="C99" s="31"/>
      <c r="D99" s="37" t="s">
        <v>31</v>
      </c>
      <c r="E99" s="33" t="s">
        <v>47</v>
      </c>
      <c r="F99" s="34">
        <v>150</v>
      </c>
      <c r="G99" s="34">
        <v>5.52</v>
      </c>
      <c r="H99" s="34">
        <v>5.3</v>
      </c>
      <c r="I99" s="34">
        <v>35.33</v>
      </c>
      <c r="J99" s="34">
        <v>211.1</v>
      </c>
      <c r="K99" s="35">
        <v>227</v>
      </c>
      <c r="L99" s="36">
        <v>12</v>
      </c>
    </row>
    <row r="100" spans="1:12" x14ac:dyDescent="0.25">
      <c r="A100" s="53"/>
      <c r="B100" s="30"/>
      <c r="C100" s="31"/>
      <c r="D100" s="67" t="s">
        <v>25</v>
      </c>
      <c r="E100" s="33" t="s">
        <v>48</v>
      </c>
      <c r="F100" s="34">
        <v>200</v>
      </c>
      <c r="G100" s="34">
        <v>0.12</v>
      </c>
      <c r="H100" s="34">
        <v>0</v>
      </c>
      <c r="I100" s="34">
        <v>12.04</v>
      </c>
      <c r="J100" s="34">
        <v>48.64</v>
      </c>
      <c r="K100" s="35">
        <v>300</v>
      </c>
      <c r="L100" s="36">
        <v>5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49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785</v>
      </c>
      <c r="G104" s="43">
        <f t="shared" ref="G104:L104" si="9">SUM(G96:G103)</f>
        <v>24.820000000000004</v>
      </c>
      <c r="H104" s="43">
        <f t="shared" si="9"/>
        <v>21.589999999999996</v>
      </c>
      <c r="I104" s="43">
        <f t="shared" si="9"/>
        <v>105.88</v>
      </c>
      <c r="J104" s="43">
        <f t="shared" si="9"/>
        <v>721.56</v>
      </c>
      <c r="K104" s="43"/>
      <c r="L104" s="43">
        <f t="shared" si="9"/>
        <v>101.27000000000001</v>
      </c>
    </row>
    <row r="105" spans="1:12" ht="15.75" thickBot="1" x14ac:dyDescent="0.3">
      <c r="A105" s="56">
        <v>2</v>
      </c>
      <c r="B105" s="56">
        <v>1</v>
      </c>
      <c r="C105" s="92" t="s">
        <v>34</v>
      </c>
      <c r="D105" s="93"/>
      <c r="E105" s="51"/>
      <c r="F105" s="52">
        <f>F95+F104</f>
        <v>785</v>
      </c>
      <c r="G105" s="52">
        <f t="shared" ref="G105:K105" si="10">G95+G104</f>
        <v>24.820000000000004</v>
      </c>
      <c r="H105" s="52">
        <f t="shared" si="10"/>
        <v>21.589999999999996</v>
      </c>
      <c r="I105" s="52">
        <f t="shared" si="10"/>
        <v>105.88</v>
      </c>
      <c r="J105" s="52">
        <f t="shared" si="10"/>
        <v>721.56</v>
      </c>
      <c r="K105" s="52">
        <f t="shared" si="10"/>
        <v>0</v>
      </c>
      <c r="L105" s="52">
        <f>L95+L104</f>
        <v>101.27000000000001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51</v>
      </c>
      <c r="F113" s="34">
        <v>60</v>
      </c>
      <c r="G113" s="34">
        <v>0.76</v>
      </c>
      <c r="H113" s="34">
        <v>6.08</v>
      </c>
      <c r="I113" s="34">
        <v>4.99</v>
      </c>
      <c r="J113" s="34">
        <v>77.56</v>
      </c>
      <c r="K113" s="35">
        <v>1</v>
      </c>
      <c r="L113" s="36">
        <v>8</v>
      </c>
    </row>
    <row r="114" spans="1:12" x14ac:dyDescent="0.25">
      <c r="A114" s="29"/>
      <c r="B114" s="30"/>
      <c r="C114" s="31"/>
      <c r="D114" s="37" t="s">
        <v>29</v>
      </c>
      <c r="E114" s="33" t="s">
        <v>52</v>
      </c>
      <c r="F114" s="34" t="s">
        <v>41</v>
      </c>
      <c r="G114" s="34">
        <v>1.54</v>
      </c>
      <c r="H114" s="34">
        <v>4.6900000000000004</v>
      </c>
      <c r="I114" s="34">
        <v>10.07</v>
      </c>
      <c r="J114" s="34">
        <v>92.19</v>
      </c>
      <c r="K114" s="35">
        <v>44</v>
      </c>
      <c r="L114" s="36">
        <v>12</v>
      </c>
    </row>
    <row r="115" spans="1:12" ht="25.5" x14ac:dyDescent="0.25">
      <c r="A115" s="29"/>
      <c r="B115" s="30"/>
      <c r="C115" s="31"/>
      <c r="D115" s="37" t="s">
        <v>30</v>
      </c>
      <c r="E115" s="33" t="s">
        <v>80</v>
      </c>
      <c r="F115" s="34">
        <v>100</v>
      </c>
      <c r="G115" s="34">
        <v>10.68</v>
      </c>
      <c r="H115" s="34">
        <v>9.9700000000000006</v>
      </c>
      <c r="I115" s="34">
        <v>5.33</v>
      </c>
      <c r="J115" s="34">
        <v>153.79</v>
      </c>
      <c r="K115" s="35" t="s">
        <v>66</v>
      </c>
      <c r="L115" s="36">
        <v>50.27</v>
      </c>
    </row>
    <row r="116" spans="1:12" x14ac:dyDescent="0.25">
      <c r="A116" s="29"/>
      <c r="B116" s="30"/>
      <c r="C116" s="31"/>
      <c r="D116" s="37" t="s">
        <v>31</v>
      </c>
      <c r="E116" s="33" t="s">
        <v>53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x14ac:dyDescent="0.25">
      <c r="A117" s="29"/>
      <c r="B117" s="30"/>
      <c r="C117" s="31"/>
      <c r="D117" s="86" t="s">
        <v>37</v>
      </c>
      <c r="E117" s="33" t="s">
        <v>54</v>
      </c>
      <c r="F117" s="34">
        <v>200</v>
      </c>
      <c r="G117" s="34">
        <v>0.16</v>
      </c>
      <c r="H117" s="34">
        <v>0</v>
      </c>
      <c r="I117" s="34">
        <v>14.99</v>
      </c>
      <c r="J117" s="34">
        <v>60.64</v>
      </c>
      <c r="K117" s="35">
        <v>282</v>
      </c>
      <c r="L117" s="36">
        <v>13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50</v>
      </c>
      <c r="G118" s="34">
        <v>3.94</v>
      </c>
      <c r="H118" s="34">
        <v>0.4</v>
      </c>
      <c r="I118" s="34">
        <v>26.6</v>
      </c>
      <c r="J118" s="34">
        <v>129.4</v>
      </c>
      <c r="K118" s="35"/>
      <c r="L118" s="36">
        <v>5</v>
      </c>
    </row>
    <row r="119" spans="1:12" x14ac:dyDescent="0.25">
      <c r="A119" s="29"/>
      <c r="B119" s="30"/>
      <c r="C119" s="31"/>
      <c r="D119" s="37" t="s">
        <v>33</v>
      </c>
      <c r="E119" s="66" t="s">
        <v>49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790</v>
      </c>
      <c r="G121" s="43">
        <f>SUM(G113:G120)</f>
        <v>27.680000000000003</v>
      </c>
      <c r="H121" s="43">
        <f t="shared" ref="H121:J121" si="11">SUM(H113:H120)</f>
        <v>26.84</v>
      </c>
      <c r="I121" s="43">
        <f t="shared" si="11"/>
        <v>119.1</v>
      </c>
      <c r="J121" s="43">
        <f t="shared" si="11"/>
        <v>836.88999999999987</v>
      </c>
      <c r="K121" s="43"/>
      <c r="L121" s="57">
        <f>SUM(L113:L120)</f>
        <v>101.27000000000001</v>
      </c>
    </row>
    <row r="122" spans="1:12" ht="15.75" thickBot="1" x14ac:dyDescent="0.3">
      <c r="A122" s="49">
        <v>2</v>
      </c>
      <c r="B122" s="50">
        <v>2</v>
      </c>
      <c r="C122" s="92" t="s">
        <v>34</v>
      </c>
      <c r="D122" s="93"/>
      <c r="E122" s="51"/>
      <c r="F122" s="52">
        <f>F112+F121</f>
        <v>790</v>
      </c>
      <c r="G122" s="52">
        <f t="shared" ref="G122:K122" si="12">G112+G121</f>
        <v>27.680000000000003</v>
      </c>
      <c r="H122" s="52">
        <f t="shared" si="12"/>
        <v>26.84</v>
      </c>
      <c r="I122" s="52">
        <f t="shared" si="12"/>
        <v>119.1</v>
      </c>
      <c r="J122" s="52">
        <f t="shared" si="12"/>
        <v>836.88999999999987</v>
      </c>
      <c r="K122" s="52">
        <f t="shared" si="12"/>
        <v>0</v>
      </c>
      <c r="L122" s="71">
        <f>L112+L121</f>
        <v>101.27000000000001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77</v>
      </c>
      <c r="F130" s="34">
        <v>60</v>
      </c>
      <c r="G130" s="34">
        <v>0.79</v>
      </c>
      <c r="H130" s="34">
        <v>6.05</v>
      </c>
      <c r="I130" s="34">
        <v>4.6100000000000003</v>
      </c>
      <c r="J130" s="34">
        <v>75.650000000000006</v>
      </c>
      <c r="K130" s="35">
        <v>24</v>
      </c>
      <c r="L130" s="36">
        <v>10</v>
      </c>
    </row>
    <row r="131" spans="1:12" x14ac:dyDescent="0.25">
      <c r="A131" s="29"/>
      <c r="B131" s="30"/>
      <c r="C131" s="31"/>
      <c r="D131" s="37" t="s">
        <v>29</v>
      </c>
      <c r="E131" s="33" t="s">
        <v>55</v>
      </c>
      <c r="F131" s="34" t="s">
        <v>41</v>
      </c>
      <c r="G131" s="34">
        <v>4.0199999999999996</v>
      </c>
      <c r="H131" s="34">
        <v>9.0399999999999991</v>
      </c>
      <c r="I131" s="34">
        <v>25.9</v>
      </c>
      <c r="J131" s="34">
        <v>119.68</v>
      </c>
      <c r="K131" s="35">
        <v>42</v>
      </c>
      <c r="L131" s="36">
        <v>13</v>
      </c>
    </row>
    <row r="132" spans="1:12" ht="25.5" x14ac:dyDescent="0.25">
      <c r="A132" s="29"/>
      <c r="B132" s="30"/>
      <c r="C132" s="31"/>
      <c r="D132" s="37" t="s">
        <v>30</v>
      </c>
      <c r="E132" s="33" t="s">
        <v>56</v>
      </c>
      <c r="F132" s="34">
        <v>100</v>
      </c>
      <c r="G132" s="34">
        <v>9.9</v>
      </c>
      <c r="H132" s="34">
        <v>6.7</v>
      </c>
      <c r="I132" s="34">
        <v>6.4</v>
      </c>
      <c r="J132" s="34">
        <v>130.9</v>
      </c>
      <c r="K132" s="35" t="s">
        <v>81</v>
      </c>
      <c r="L132" s="36">
        <v>45.27</v>
      </c>
    </row>
    <row r="133" spans="1:12" x14ac:dyDescent="0.25">
      <c r="A133" s="29"/>
      <c r="B133" s="30"/>
      <c r="C133" s="31"/>
      <c r="D133" s="37" t="s">
        <v>31</v>
      </c>
      <c r="E133" s="33" t="s">
        <v>57</v>
      </c>
      <c r="F133" s="34">
        <v>150</v>
      </c>
      <c r="G133" s="34">
        <v>3.89</v>
      </c>
      <c r="H133" s="34">
        <v>5.09</v>
      </c>
      <c r="I133" s="34">
        <v>40.28</v>
      </c>
      <c r="J133" s="34">
        <v>225.18</v>
      </c>
      <c r="K133" s="35">
        <v>224</v>
      </c>
      <c r="L133" s="36">
        <v>14</v>
      </c>
    </row>
    <row r="134" spans="1:12" ht="25.5" x14ac:dyDescent="0.25">
      <c r="A134" s="29"/>
      <c r="B134" s="30"/>
      <c r="C134" s="31"/>
      <c r="D134" s="48" t="s">
        <v>25</v>
      </c>
      <c r="E134" s="33" t="s">
        <v>42</v>
      </c>
      <c r="F134" s="34">
        <v>200</v>
      </c>
      <c r="G134" s="34">
        <v>1.4</v>
      </c>
      <c r="H134" s="34">
        <v>1.6</v>
      </c>
      <c r="I134" s="34">
        <v>17.350000000000001</v>
      </c>
      <c r="J134" s="34">
        <v>89.32</v>
      </c>
      <c r="K134" s="35">
        <v>287</v>
      </c>
      <c r="L134" s="36">
        <v>12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49</v>
      </c>
      <c r="F136" s="34">
        <v>25</v>
      </c>
      <c r="G136" s="34">
        <v>1.87</v>
      </c>
      <c r="H136" s="34">
        <v>0.27</v>
      </c>
      <c r="I136" s="34">
        <v>12.12</v>
      </c>
      <c r="J136" s="34">
        <v>59.5</v>
      </c>
      <c r="K136" s="35"/>
      <c r="L136" s="36">
        <v>3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790</v>
      </c>
      <c r="G138" s="43">
        <f>SUM(G130:G137)</f>
        <v>25.810000000000002</v>
      </c>
      <c r="H138" s="43">
        <f t="shared" ref="H138:L138" si="13">SUM(H130:H137)</f>
        <v>29.15</v>
      </c>
      <c r="I138" s="43">
        <f t="shared" si="13"/>
        <v>133.26</v>
      </c>
      <c r="J138" s="43">
        <f t="shared" si="13"/>
        <v>829.63</v>
      </c>
      <c r="K138" s="43"/>
      <c r="L138" s="43">
        <f t="shared" si="13"/>
        <v>102.27000000000001</v>
      </c>
    </row>
    <row r="139" spans="1:12" ht="15.75" thickBot="1" x14ac:dyDescent="0.3">
      <c r="A139" s="49">
        <v>2</v>
      </c>
      <c r="B139" s="50">
        <v>3</v>
      </c>
      <c r="C139" s="92" t="s">
        <v>34</v>
      </c>
      <c r="D139" s="93"/>
      <c r="E139" s="51"/>
      <c r="F139" s="52">
        <f>F129+F138</f>
        <v>790</v>
      </c>
      <c r="G139" s="52">
        <f t="shared" ref="G139:K139" si="14">G129+G138</f>
        <v>25.810000000000002</v>
      </c>
      <c r="H139" s="52">
        <f t="shared" si="14"/>
        <v>29.15</v>
      </c>
      <c r="I139" s="52">
        <f t="shared" si="14"/>
        <v>133.26</v>
      </c>
      <c r="J139" s="52">
        <f t="shared" si="14"/>
        <v>829.63</v>
      </c>
      <c r="K139" s="52">
        <f t="shared" si="14"/>
        <v>0</v>
      </c>
      <c r="L139" s="71">
        <f>L129+L138</f>
        <v>102.27000000000001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ht="25.5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75</v>
      </c>
      <c r="F148" s="34">
        <v>60</v>
      </c>
      <c r="G148" s="34">
        <v>0.96</v>
      </c>
      <c r="H148" s="34">
        <v>6</v>
      </c>
      <c r="I148" s="34">
        <v>2.15</v>
      </c>
      <c r="J148" s="34">
        <v>66.36</v>
      </c>
      <c r="K148" s="35">
        <v>7</v>
      </c>
      <c r="L148" s="36">
        <v>10</v>
      </c>
    </row>
    <row r="149" spans="1:12" ht="25.5" x14ac:dyDescent="0.25">
      <c r="A149" s="29"/>
      <c r="B149" s="30"/>
      <c r="C149" s="31"/>
      <c r="D149" s="37" t="s">
        <v>29</v>
      </c>
      <c r="E149" s="33" t="s">
        <v>58</v>
      </c>
      <c r="F149" s="34" t="s">
        <v>41</v>
      </c>
      <c r="G149" s="34">
        <v>1.52</v>
      </c>
      <c r="H149" s="34">
        <v>5.33</v>
      </c>
      <c r="I149" s="34">
        <v>8.65</v>
      </c>
      <c r="J149" s="34">
        <v>88.89</v>
      </c>
      <c r="K149" s="35">
        <v>37</v>
      </c>
      <c r="L149" s="36">
        <v>12</v>
      </c>
    </row>
    <row r="150" spans="1:12" x14ac:dyDescent="0.25">
      <c r="A150" s="29"/>
      <c r="B150" s="30"/>
      <c r="C150" s="31"/>
      <c r="D150" s="37" t="s">
        <v>30</v>
      </c>
      <c r="E150" s="33" t="s">
        <v>78</v>
      </c>
      <c r="F150" s="34">
        <v>100</v>
      </c>
      <c r="G150" s="34">
        <v>28.75</v>
      </c>
      <c r="H150" s="34">
        <v>34.68</v>
      </c>
      <c r="I150" s="34">
        <v>4.53</v>
      </c>
      <c r="J150" s="34">
        <v>445.24</v>
      </c>
      <c r="K150" s="35">
        <v>210</v>
      </c>
      <c r="L150" s="36">
        <v>48.27</v>
      </c>
    </row>
    <row r="151" spans="1:12" x14ac:dyDescent="0.25">
      <c r="A151" s="29"/>
      <c r="B151" s="30"/>
      <c r="C151" s="31"/>
      <c r="D151" s="67" t="s">
        <v>36</v>
      </c>
      <c r="E151" s="66" t="s">
        <v>59</v>
      </c>
      <c r="F151" s="34">
        <v>150</v>
      </c>
      <c r="G151" s="34">
        <v>3.2</v>
      </c>
      <c r="H151" s="34">
        <v>6.06</v>
      </c>
      <c r="I151" s="34">
        <v>23.3</v>
      </c>
      <c r="J151" s="34">
        <v>160.46</v>
      </c>
      <c r="K151" s="35">
        <v>241</v>
      </c>
      <c r="L151" s="36">
        <v>32</v>
      </c>
    </row>
    <row r="152" spans="1:12" ht="25.5" x14ac:dyDescent="0.25">
      <c r="A152" s="29"/>
      <c r="B152" s="30"/>
      <c r="C152" s="31"/>
      <c r="D152" s="89" t="s">
        <v>71</v>
      </c>
      <c r="E152" s="33" t="s">
        <v>82</v>
      </c>
      <c r="F152" s="34">
        <v>200</v>
      </c>
      <c r="G152" s="34">
        <v>0.56000000000000005</v>
      </c>
      <c r="H152" s="34">
        <v>0</v>
      </c>
      <c r="I152" s="34">
        <v>27.89</v>
      </c>
      <c r="J152" s="34">
        <v>113.79</v>
      </c>
      <c r="K152" s="35">
        <v>283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50</v>
      </c>
      <c r="G153" s="34">
        <v>3.94</v>
      </c>
      <c r="H153" s="34">
        <v>0.4</v>
      </c>
      <c r="I153" s="34">
        <v>26.6</v>
      </c>
      <c r="J153" s="34">
        <v>129.4</v>
      </c>
      <c r="K153" s="35"/>
      <c r="L153" s="36">
        <v>5</v>
      </c>
    </row>
    <row r="154" spans="1:12" x14ac:dyDescent="0.25">
      <c r="A154" s="29"/>
      <c r="B154" s="30"/>
      <c r="C154" s="31"/>
      <c r="D154" s="37" t="s">
        <v>33</v>
      </c>
      <c r="E154" s="66" t="s">
        <v>49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40.799999999999997</v>
      </c>
      <c r="H156" s="43">
        <f t="shared" ref="H156:L156" si="15">SUM(H148:H155)</f>
        <v>52.74</v>
      </c>
      <c r="I156" s="43">
        <f t="shared" si="15"/>
        <v>105.24000000000001</v>
      </c>
      <c r="J156" s="43">
        <f t="shared" si="15"/>
        <v>1063.6399999999999</v>
      </c>
      <c r="K156" s="43"/>
      <c r="L156" s="43">
        <f t="shared" si="15"/>
        <v>120.27000000000001</v>
      </c>
    </row>
    <row r="157" spans="1:12" ht="15.75" thickBot="1" x14ac:dyDescent="0.3">
      <c r="A157" s="49">
        <v>2</v>
      </c>
      <c r="B157" s="50">
        <v>4</v>
      </c>
      <c r="C157" s="92" t="s">
        <v>34</v>
      </c>
      <c r="D157" s="93"/>
      <c r="E157" s="51"/>
      <c r="F157" s="52">
        <f>F147+F156</f>
        <v>790</v>
      </c>
      <c r="G157" s="52">
        <f t="shared" ref="G157:K157" si="16">G147+G156</f>
        <v>40.799999999999997</v>
      </c>
      <c r="H157" s="52">
        <f t="shared" si="16"/>
        <v>52.74</v>
      </c>
      <c r="I157" s="52">
        <f t="shared" si="16"/>
        <v>105.24000000000001</v>
      </c>
      <c r="J157" s="52">
        <f t="shared" si="16"/>
        <v>1063.6399999999999</v>
      </c>
      <c r="K157" s="52">
        <f t="shared" si="16"/>
        <v>0</v>
      </c>
      <c r="L157" s="52">
        <f>L147+L156</f>
        <v>120.27000000000001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ht="25.5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62</v>
      </c>
      <c r="F165" s="34">
        <v>60</v>
      </c>
      <c r="G165" s="34">
        <v>1.82</v>
      </c>
      <c r="H165" s="34">
        <v>6.83</v>
      </c>
      <c r="I165" s="34">
        <v>6.46</v>
      </c>
      <c r="J165" s="34">
        <v>94.2</v>
      </c>
      <c r="K165" s="35">
        <v>31</v>
      </c>
      <c r="L165" s="36">
        <v>9</v>
      </c>
    </row>
    <row r="166" spans="1:12" ht="25.5" x14ac:dyDescent="0.25">
      <c r="A166" s="29"/>
      <c r="B166" s="30"/>
      <c r="C166" s="31"/>
      <c r="D166" s="37" t="s">
        <v>29</v>
      </c>
      <c r="E166" s="33" t="s">
        <v>63</v>
      </c>
      <c r="F166" s="34">
        <v>200</v>
      </c>
      <c r="G166" s="34">
        <v>4.9800000000000004</v>
      </c>
      <c r="H166" s="34">
        <v>6.57</v>
      </c>
      <c r="I166" s="34">
        <v>14.71</v>
      </c>
      <c r="J166" s="34">
        <v>136.78</v>
      </c>
      <c r="K166" s="35">
        <v>71</v>
      </c>
      <c r="L166" s="36">
        <v>10</v>
      </c>
    </row>
    <row r="167" spans="1:12" ht="25.5" x14ac:dyDescent="0.25">
      <c r="A167" s="29"/>
      <c r="B167" s="30"/>
      <c r="C167" s="31"/>
      <c r="D167" s="37" t="s">
        <v>30</v>
      </c>
      <c r="E167" s="33" t="s">
        <v>64</v>
      </c>
      <c r="F167" s="34">
        <v>100</v>
      </c>
      <c r="G167" s="34">
        <v>10.68</v>
      </c>
      <c r="H167" s="34">
        <v>11.72</v>
      </c>
      <c r="I167" s="34">
        <v>5.74</v>
      </c>
      <c r="J167" s="34">
        <v>176.75</v>
      </c>
      <c r="K167" s="35" t="s">
        <v>66</v>
      </c>
      <c r="L167" s="36">
        <v>50.27</v>
      </c>
    </row>
    <row r="168" spans="1:12" ht="25.5" x14ac:dyDescent="0.25">
      <c r="A168" s="29"/>
      <c r="B168" s="30"/>
      <c r="C168" s="31"/>
      <c r="D168" s="89" t="s">
        <v>36</v>
      </c>
      <c r="E168" s="78" t="s">
        <v>47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50</v>
      </c>
      <c r="F169" s="34">
        <v>200</v>
      </c>
      <c r="G169" s="34">
        <v>1.36</v>
      </c>
      <c r="H169" s="34">
        <v>0</v>
      </c>
      <c r="I169" s="34">
        <v>29.02</v>
      </c>
      <c r="J169" s="34">
        <v>116.19</v>
      </c>
      <c r="K169" s="35">
        <v>274</v>
      </c>
      <c r="L169" s="36">
        <v>14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49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28.2</v>
      </c>
      <c r="H174" s="43">
        <f>SUM(H165:H173)</f>
        <v>30.89</v>
      </c>
      <c r="I174" s="43">
        <f>SUM(I165:I173)</f>
        <v>116.68</v>
      </c>
      <c r="J174" s="43">
        <f>SUM(J165:J173)</f>
        <v>859.22</v>
      </c>
      <c r="K174" s="43"/>
      <c r="L174" s="43">
        <f>SUM(L165:L173)</f>
        <v>101.27000000000001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28.2</v>
      </c>
      <c r="H175" s="52">
        <f t="shared" si="17"/>
        <v>30.89</v>
      </c>
      <c r="I175" s="52">
        <f t="shared" si="17"/>
        <v>116.68</v>
      </c>
      <c r="J175" s="52">
        <f t="shared" si="17"/>
        <v>859.22</v>
      </c>
      <c r="K175" s="52">
        <f t="shared" si="17"/>
        <v>0</v>
      </c>
      <c r="L175" s="52">
        <f t="shared" si="17"/>
        <v>101.27000000000001</v>
      </c>
    </row>
    <row r="176" spans="1:12" ht="26.25" thickBot="1" x14ac:dyDescent="0.3">
      <c r="A176" s="58"/>
      <c r="B176" s="59"/>
      <c r="C176" s="10" t="s">
        <v>74</v>
      </c>
      <c r="D176" s="11"/>
      <c r="E176" s="60"/>
      <c r="F176" s="61">
        <f>F22+F39+F56+F72+F89+F105+F122+F139+F157+F175</f>
        <v>7870</v>
      </c>
      <c r="G176" s="61">
        <f>G22+G39+G56+G72+G89+G105+G122+G139+G157+G175</f>
        <v>269.82</v>
      </c>
      <c r="H176" s="61">
        <f>H22+H39+H56+H72+H89+H105+H122+H139+H157+H175</f>
        <v>297.07</v>
      </c>
      <c r="I176" s="61">
        <f>I22+I39+I56+I72+I89+I105+I122+I139+I157+I175</f>
        <v>1159.4600000000003</v>
      </c>
      <c r="J176" s="61">
        <f>J22+J39+J56+J72+J89+J105+J122+J139+J157+J175</f>
        <v>8280.56</v>
      </c>
      <c r="K176" s="61"/>
      <c r="L176" s="90">
        <f>L22+L39+L56+L72+L89+L105+L122+L139+L157+L175</f>
        <v>1053.7</v>
      </c>
    </row>
    <row r="177" spans="1:12" ht="15.75" thickBot="1" x14ac:dyDescent="0.3">
      <c r="A177" s="62"/>
      <c r="B177" s="63"/>
      <c r="C177" s="97" t="s">
        <v>39</v>
      </c>
      <c r="D177" s="97"/>
      <c r="E177" s="97"/>
      <c r="F177" s="64">
        <f>F176/10</f>
        <v>787</v>
      </c>
      <c r="G177" s="64">
        <f t="shared" ref="G177:J177" si="18">G176/10</f>
        <v>26.981999999999999</v>
      </c>
      <c r="H177" s="64">
        <f t="shared" si="18"/>
        <v>29.707000000000001</v>
      </c>
      <c r="I177" s="64">
        <f t="shared" si="18"/>
        <v>115.94600000000003</v>
      </c>
      <c r="J177" s="64">
        <f t="shared" si="18"/>
        <v>828.05599999999993</v>
      </c>
      <c r="K177" s="64"/>
      <c r="L177" s="64">
        <f>L176/10</f>
        <v>105.37</v>
      </c>
    </row>
  </sheetData>
  <mergeCells count="13">
    <mergeCell ref="C157:D157"/>
    <mergeCell ref="C177:E177"/>
    <mergeCell ref="C72:D72"/>
    <mergeCell ref="C89:D89"/>
    <mergeCell ref="C105:D105"/>
    <mergeCell ref="C122:D122"/>
    <mergeCell ref="C139:D139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2025-01-14T04:48:06Z</dcterms:modified>
</cp:coreProperties>
</file>